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476"/>
  </bookViews>
  <sheets>
    <sheet name="MIENIE SU" sheetId="1" r:id="rId1"/>
    <sheet name="Zestawienie kśt" sheetId="5" r:id="rId2"/>
  </sheets>
  <definedNames>
    <definedName name="_1Excel_BuiltIn_Print_Area_1_1_1">('MIENIE SU'!$C$2:$C$22,'MIENIE SU'!#REF!,'MIENIE SU'!#REF!,'MIENIE SU'!#REF!)</definedName>
    <definedName name="Excel_BuiltIn_Print_Area_1_1">('MIENIE SU'!$C$2:$C$22,'MIENIE SU'!#REF!,'MIENIE SU'!#REF!)</definedName>
    <definedName name="Excel_BuiltIn_Print_Area_3_1">#REF!</definedName>
    <definedName name="_xlnm.Print_Area" localSheetId="0">'MIENIE SU'!$B$2:$C$22</definedName>
  </definedNames>
  <calcPr calcId="145621"/>
</workbook>
</file>

<file path=xl/calcChain.xml><?xml version="1.0" encoding="utf-8"?>
<calcChain xmlns="http://schemas.openxmlformats.org/spreadsheetml/2006/main">
  <c r="D34" i="5" l="1"/>
  <c r="D11" i="1" l="1"/>
  <c r="D10" i="1"/>
  <c r="D9" i="1"/>
  <c r="D15" i="5"/>
  <c r="D11" i="5"/>
  <c r="D21" i="5"/>
  <c r="D16" i="5" l="1"/>
  <c r="D36" i="5" s="1"/>
  <c r="B1" i="5" l="1"/>
  <c r="D7" i="1" l="1"/>
  <c r="D12" i="1" l="1"/>
  <c r="D21" i="1" s="1"/>
</calcChain>
</file>

<file path=xl/connections.xml><?xml version="1.0" encoding="utf-8"?>
<connections xmlns="http://schemas.openxmlformats.org/spreadsheetml/2006/main">
  <connection id="1" name="20100909_P_Zapytanie ofertowe_korekta" type="6" refreshedVersion="0" background="1">
    <textPr codePage="1257" sourceFile="C:\Documents and Settings\BU NEW ONE\Pulpit\DOLNOŚLĄSKIE CENTRUM HURTU ROLNO-SPOŻYWCZEGO\MAJATEK I OC\2010\20100909_P_Zapytanie ofertowe_korekta.docx" delimited="0" decimal="," thousands=" ">
      <textFields>
        <textField type="text"/>
      </textFields>
    </textPr>
  </connection>
</connections>
</file>

<file path=xl/sharedStrings.xml><?xml version="1.0" encoding="utf-8"?>
<sst xmlns="http://schemas.openxmlformats.org/spreadsheetml/2006/main" count="94" uniqueCount="55">
  <si>
    <t>Niskocenne składniki mienia</t>
  </si>
  <si>
    <t>Budynki oraz budowle - łącznie:</t>
  </si>
  <si>
    <t>w tym:</t>
  </si>
  <si>
    <t>Maszyny, urządzenia i wyposażenie - łącznie:</t>
  </si>
  <si>
    <t>Sumy ubezpieczenia dla:</t>
  </si>
  <si>
    <t>RAZEM</t>
  </si>
  <si>
    <t>w tym w rozbiciu na grupy KŚT:</t>
  </si>
  <si>
    <t>Lp.</t>
  </si>
  <si>
    <t>Przedmiot ubezpieczenia</t>
  </si>
  <si>
    <t xml:space="preserve">Grupa 3 </t>
  </si>
  <si>
    <t xml:space="preserve">Grupa 4 </t>
  </si>
  <si>
    <t xml:space="preserve">Grupa 5 </t>
  </si>
  <si>
    <t xml:space="preserve">Grupa 6 </t>
  </si>
  <si>
    <t>Grupa 7  z wyłączeniem pojazdów mechanicznych podlegających obowiązkowi rejestracji</t>
  </si>
  <si>
    <t>Grupa 8</t>
  </si>
  <si>
    <t xml:space="preserve">Suma ubezpieczenia </t>
  </si>
  <si>
    <t xml:space="preserve">UWAGI </t>
  </si>
  <si>
    <t>podlega ochronie konserwatora zabytków</t>
  </si>
  <si>
    <t>KSIĘGOWA BRUTTO</t>
  </si>
  <si>
    <t>zestawienie w załączeniu</t>
  </si>
  <si>
    <t>Zespół Opieki Zdrowotnej W Lidzbarku Warmińskim</t>
  </si>
  <si>
    <t>Magazyn Medyczny Leki, Bartoszycka 3</t>
  </si>
  <si>
    <t>Budynek - Przychodnia, 11-go Listopada15</t>
  </si>
  <si>
    <t>Budynek Szpital Bartoszycka 3</t>
  </si>
  <si>
    <t>Nazwa środka</t>
  </si>
  <si>
    <t>Data
przyjęcia</t>
  </si>
  <si>
    <t>Budynek - Magazyn Medyczny Leki</t>
  </si>
  <si>
    <t>Budynek - Przychodnia</t>
  </si>
  <si>
    <t>Budynek Szpital</t>
  </si>
  <si>
    <t>Grupa 4</t>
  </si>
  <si>
    <t>Grupa 6</t>
  </si>
  <si>
    <t>Dzwig osobowy</t>
  </si>
  <si>
    <t>Aparat RTG Luminos RF Classic</t>
  </si>
  <si>
    <t>Aparat RTG Siemens Multix Top</t>
  </si>
  <si>
    <t>Wideogastroskop EG-2990K</t>
  </si>
  <si>
    <t>Wideokolonoskop EC-380FK2P</t>
  </si>
  <si>
    <t>Zestaw endoskopowy</t>
  </si>
  <si>
    <t>System ubezpieczenia</t>
  </si>
  <si>
    <t>Sumy stałe</t>
  </si>
  <si>
    <t>Pierwsze ryzyko</t>
  </si>
  <si>
    <t>-</t>
  </si>
  <si>
    <t>Razem</t>
  </si>
  <si>
    <t xml:space="preserve">Podstawa szacowania wartości </t>
  </si>
  <si>
    <t>Defibrylator LifepAK 15, mobilny</t>
  </si>
  <si>
    <t>3 zestawy, w tym w każdym z  nich:
- terminal mobilny DURABOOK R11AH wraz z oprogramowaniem,
- drukarka mobilna HP OJ 100 Mobile Printer L4111a</t>
  </si>
  <si>
    <t>Defibrylator LIFEPAK 15, mobilny</t>
  </si>
  <si>
    <t>Urządzenie do mechanicznego ucisku klatki piersiowej</t>
  </si>
  <si>
    <t>Respirator transportowy + zestaw tlenowy</t>
  </si>
  <si>
    <t>Wideokolonoskop High Resolution EC-3890Fk2</t>
  </si>
  <si>
    <t>Serwerownia</t>
  </si>
  <si>
    <t>UBEZPIECZENIE MIENIA OD WSZYSTKICH RYZYK</t>
  </si>
  <si>
    <r>
      <t xml:space="preserve">UBEZPIECZENIE MIENIA OD WSZYSTKICH RYZYK
</t>
    </r>
    <r>
      <rPr>
        <i/>
        <sz val="9"/>
        <rFont val="Times New Roman"/>
        <family val="1"/>
        <charset val="238"/>
      </rPr>
      <t xml:space="preserve">Szczegółowy wykaz środków trwałych </t>
    </r>
  </si>
  <si>
    <t>Wartość</t>
  </si>
  <si>
    <t xml:space="preserve">Załącznik nr 8 do SIWZ  „Wykaz mienia do ubezpieczenia”
</t>
  </si>
  <si>
    <t>ZOZ.V-270-14/ZP/19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</si>
</sst>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 zł&quot;_-;\-* #,##0.00&quot; zł&quot;_-;_-* \-??&quot; zł&quot;_-;_-@_-"/>
    <numFmt numFmtId="165" formatCode="#,##0.00_ ;\-#,##0.00\ "/>
    <numFmt numFmtId="166" formatCode="#,##0.00\ [$PLN]"/>
    <numFmt numFmtId="167" formatCode="#,##0.00\ _z_ł"/>
    <numFmt numFmtId="168" formatCode="#,##0.00;\-#,##0.00;&quot;-&quot;??"/>
  </numFmts>
  <fonts count="14" x14ac:knownFonts="1">
    <font>
      <sz val="10"/>
      <name val="Arial CE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2B000"/>
      </bottom>
      <diagonal/>
    </border>
    <border>
      <left style="thin">
        <color indexed="64"/>
      </left>
      <right/>
      <top/>
      <bottom style="hair">
        <color rgb="FFC2B000"/>
      </bottom>
      <diagonal/>
    </border>
    <border>
      <left style="hair">
        <color rgb="FFC2B000"/>
      </left>
      <right style="thin">
        <color indexed="64"/>
      </right>
      <top/>
      <bottom style="hair">
        <color rgb="FFC2B000"/>
      </bottom>
      <diagonal/>
    </border>
    <border>
      <left style="hair">
        <color rgb="FFC2B000"/>
      </left>
      <right style="thin">
        <color indexed="64"/>
      </right>
      <top style="hair">
        <color rgb="FFC2B000"/>
      </top>
      <bottom style="hair">
        <color rgb="FFC2B000"/>
      </bottom>
      <diagonal/>
    </border>
    <border>
      <left style="hair">
        <color rgb="FFC2B000"/>
      </left>
      <right style="thin">
        <color indexed="64"/>
      </right>
      <top style="thin">
        <color indexed="64"/>
      </top>
      <bottom style="hair">
        <color rgb="FFC2B000"/>
      </bottom>
      <diagonal/>
    </border>
    <border>
      <left style="thin">
        <color indexed="64"/>
      </left>
      <right/>
      <top style="hair">
        <color rgb="FFC2B000"/>
      </top>
      <bottom style="hair">
        <color rgb="FFC2B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2B000"/>
      </bottom>
      <diagonal/>
    </border>
    <border>
      <left style="thin">
        <color indexed="64"/>
      </left>
      <right style="thin">
        <color indexed="64"/>
      </right>
      <top style="hair">
        <color rgb="FFC2B000"/>
      </top>
      <bottom style="hair">
        <color rgb="FFC2B000"/>
      </bottom>
      <diagonal/>
    </border>
    <border>
      <left style="thin">
        <color indexed="64"/>
      </left>
      <right/>
      <top style="hair">
        <color rgb="FFC2B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2B000"/>
      </top>
      <bottom style="thin">
        <color indexed="64"/>
      </bottom>
      <diagonal/>
    </border>
    <border>
      <left style="hair">
        <color rgb="FFC2B000"/>
      </left>
      <right style="thin">
        <color indexed="64"/>
      </right>
      <top style="hair">
        <color rgb="FFC2B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166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right" vertical="center" wrapText="1"/>
    </xf>
    <xf numFmtId="0" fontId="10" fillId="2" borderId="16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166" fontId="10" fillId="2" borderId="14" xfId="1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39" fontId="10" fillId="2" borderId="14" xfId="0" applyNumberFormat="1" applyFont="1" applyFill="1" applyBorder="1" applyAlignment="1">
      <alignment horizontal="right" vertical="center" wrapText="1"/>
    </xf>
    <xf numFmtId="0" fontId="10" fillId="0" borderId="12" xfId="0" quotePrefix="1" applyFont="1" applyFill="1" applyBorder="1" applyAlignment="1">
      <alignment horizontal="center" vertical="center" wrapText="1"/>
    </xf>
    <xf numFmtId="166" fontId="10" fillId="2" borderId="14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right" vertical="center" wrapText="1"/>
    </xf>
    <xf numFmtId="166" fontId="10" fillId="2" borderId="17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/>
    <xf numFmtId="49" fontId="3" fillId="0" borderId="3" xfId="0" applyNumberFormat="1" applyFont="1" applyFill="1" applyBorder="1" applyAlignment="1" applyProtection="1">
      <alignment vertical="center"/>
    </xf>
    <xf numFmtId="14" fontId="3" fillId="0" borderId="3" xfId="0" applyNumberFormat="1" applyFont="1" applyFill="1" applyBorder="1" applyAlignment="1" applyProtection="1">
      <alignment horizontal="right" vertical="center"/>
    </xf>
    <xf numFmtId="168" fontId="3" fillId="2" borderId="3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14" fontId="3" fillId="3" borderId="0" xfId="0" applyNumberFormat="1" applyFont="1" applyFill="1" applyBorder="1" applyAlignment="1" applyProtection="1">
      <alignment horizontal="right" vertical="center"/>
    </xf>
    <xf numFmtId="168" fontId="3" fillId="3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>
      <alignment horizontal="left" vertical="center" wrapText="1"/>
    </xf>
    <xf numFmtId="168" fontId="12" fillId="3" borderId="0" xfId="0" applyNumberFormat="1" applyFont="1" applyFill="1" applyBorder="1" applyAlignment="1" applyProtection="1"/>
    <xf numFmtId="0" fontId="3" fillId="3" borderId="2" xfId="0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4" fontId="3" fillId="0" borderId="20" xfId="0" applyNumberFormat="1" applyFont="1" applyFill="1" applyBorder="1" applyAlignment="1" applyProtection="1">
      <alignment horizontal="right" vertical="center"/>
    </xf>
    <xf numFmtId="14" fontId="3" fillId="0" borderId="20" xfId="1" applyNumberFormat="1" applyFont="1" applyFill="1" applyBorder="1" applyAlignment="1">
      <alignment horizontal="right" vertical="center"/>
    </xf>
    <xf numFmtId="0" fontId="3" fillId="2" borderId="20" xfId="0" applyNumberFormat="1" applyFont="1" applyFill="1" applyBorder="1" applyAlignment="1" applyProtection="1">
      <alignment horizontal="center" vertical="center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49" fontId="3" fillId="0" borderId="20" xfId="0" applyNumberFormat="1" applyFont="1" applyFill="1" applyBorder="1" applyAlignment="1" applyProtection="1">
      <alignment vertical="center"/>
    </xf>
    <xf numFmtId="168" fontId="3" fillId="2" borderId="20" xfId="0" applyNumberFormat="1" applyFont="1" applyFill="1" applyBorder="1" applyAlignment="1" applyProtection="1">
      <alignment vertical="center"/>
    </xf>
    <xf numFmtId="168" fontId="3" fillId="2" borderId="20" xfId="1" applyNumberFormat="1" applyFont="1" applyFill="1" applyBorder="1" applyAlignment="1">
      <alignment vertical="center"/>
    </xf>
    <xf numFmtId="49" fontId="3" fillId="0" borderId="20" xfId="1" applyNumberFormat="1" applyFont="1" applyFill="1" applyBorder="1" applyAlignment="1">
      <alignment vertical="center" wrapText="1"/>
    </xf>
    <xf numFmtId="14" fontId="3" fillId="3" borderId="20" xfId="0" applyNumberFormat="1" applyFont="1" applyFill="1" applyBorder="1" applyAlignment="1" applyProtection="1">
      <alignment horizontal="right" vertical="center"/>
    </xf>
    <xf numFmtId="168" fontId="12" fillId="3" borderId="20" xfId="0" applyNumberFormat="1" applyFont="1" applyFill="1" applyBorder="1" applyAlignment="1" applyProtection="1"/>
    <xf numFmtId="0" fontId="1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67" fontId="4" fillId="0" borderId="6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tabSelected="1" topLeftCell="A2" zoomScale="85" zoomScaleNormal="85" zoomScaleSheetLayoutView="50" zoomScalePageLayoutView="75" workbookViewId="0">
      <selection activeCell="B1" sqref="B1:G23"/>
    </sheetView>
  </sheetViews>
  <sheetFormatPr defaultColWidth="9" defaultRowHeight="12.75" x14ac:dyDescent="0.2"/>
  <cols>
    <col min="1" max="1" width="9" style="4"/>
    <col min="2" max="2" width="3.85546875" style="5" bestFit="1" customWidth="1"/>
    <col min="3" max="3" width="55" style="41" customWidth="1"/>
    <col min="4" max="6" width="20.5703125" style="4" customWidth="1"/>
    <col min="7" max="7" width="26.28515625" style="4" customWidth="1"/>
    <col min="8" max="16384" width="9" style="4"/>
  </cols>
  <sheetData>
    <row r="1" spans="2:7" ht="84" customHeight="1" x14ac:dyDescent="0.2">
      <c r="B1" s="73" t="s">
        <v>53</v>
      </c>
      <c r="C1" s="73"/>
      <c r="D1" s="72" t="s">
        <v>54</v>
      </c>
      <c r="E1" s="3"/>
    </row>
    <row r="2" spans="2:7" ht="27.75" customHeight="1" x14ac:dyDescent="0.2">
      <c r="B2" s="80" t="s">
        <v>4</v>
      </c>
      <c r="C2" s="80"/>
      <c r="D2" s="84" t="s">
        <v>20</v>
      </c>
      <c r="E2" s="85"/>
      <c r="F2" s="85"/>
      <c r="G2" s="86"/>
    </row>
    <row r="3" spans="2:7" x14ac:dyDescent="0.2">
      <c r="C3" s="6"/>
    </row>
    <row r="4" spans="2:7" ht="22.5" customHeight="1" x14ac:dyDescent="0.2">
      <c r="B4" s="81" t="s">
        <v>50</v>
      </c>
      <c r="C4" s="82"/>
      <c r="D4" s="82"/>
      <c r="E4" s="82"/>
      <c r="F4" s="82"/>
      <c r="G4" s="83"/>
    </row>
    <row r="5" spans="2:7" ht="16.5" customHeight="1" x14ac:dyDescent="0.2">
      <c r="C5" s="7"/>
    </row>
    <row r="6" spans="2:7" ht="40.5" customHeight="1" x14ac:dyDescent="0.2">
      <c r="B6" s="36" t="s">
        <v>7</v>
      </c>
      <c r="C6" s="36" t="s">
        <v>8</v>
      </c>
      <c r="D6" s="56" t="s">
        <v>15</v>
      </c>
      <c r="E6" s="57" t="s">
        <v>42</v>
      </c>
      <c r="F6" s="57" t="s">
        <v>37</v>
      </c>
      <c r="G6" s="56" t="s">
        <v>16</v>
      </c>
    </row>
    <row r="7" spans="2:7" ht="24" customHeight="1" x14ac:dyDescent="0.2">
      <c r="B7" s="77">
        <v>1</v>
      </c>
      <c r="C7" s="8" t="s">
        <v>1</v>
      </c>
      <c r="D7" s="9">
        <f>SUM(D9:D11)</f>
        <v>7043523.7000000002</v>
      </c>
      <c r="E7" s="10" t="s">
        <v>18</v>
      </c>
      <c r="F7" s="74" t="s">
        <v>38</v>
      </c>
      <c r="G7" s="11" t="s">
        <v>40</v>
      </c>
    </row>
    <row r="8" spans="2:7" ht="23.25" customHeight="1" x14ac:dyDescent="0.2">
      <c r="B8" s="78"/>
      <c r="C8" s="12" t="s">
        <v>2</v>
      </c>
      <c r="D8" s="13"/>
      <c r="E8" s="14"/>
      <c r="F8" s="75"/>
      <c r="G8" s="15" t="s">
        <v>40</v>
      </c>
    </row>
    <row r="9" spans="2:7" ht="23.25" customHeight="1" x14ac:dyDescent="0.2">
      <c r="B9" s="78"/>
      <c r="C9" s="16" t="s">
        <v>21</v>
      </c>
      <c r="D9" s="17">
        <f>'Zestawienie kśt'!D8</f>
        <v>18726</v>
      </c>
      <c r="E9" s="18" t="s">
        <v>18</v>
      </c>
      <c r="F9" s="75"/>
      <c r="G9" s="11" t="s">
        <v>40</v>
      </c>
    </row>
    <row r="10" spans="2:7" ht="23.25" customHeight="1" x14ac:dyDescent="0.2">
      <c r="B10" s="78"/>
      <c r="C10" s="16" t="s">
        <v>22</v>
      </c>
      <c r="D10" s="17">
        <f>'Zestawienie kśt'!D9</f>
        <v>1354742.57</v>
      </c>
      <c r="E10" s="18" t="s">
        <v>18</v>
      </c>
      <c r="F10" s="75"/>
      <c r="G10" s="11" t="s">
        <v>40</v>
      </c>
    </row>
    <row r="11" spans="2:7" ht="27.75" customHeight="1" x14ac:dyDescent="0.2">
      <c r="B11" s="78"/>
      <c r="C11" s="19" t="s">
        <v>23</v>
      </c>
      <c r="D11" s="17">
        <f>'Zestawienie kśt'!D10</f>
        <v>5670055.1299999999</v>
      </c>
      <c r="E11" s="20" t="s">
        <v>18</v>
      </c>
      <c r="F11" s="76"/>
      <c r="G11" s="21" t="s">
        <v>17</v>
      </c>
    </row>
    <row r="12" spans="2:7" ht="24" customHeight="1" x14ac:dyDescent="0.2">
      <c r="B12" s="77">
        <v>2</v>
      </c>
      <c r="C12" s="22" t="s">
        <v>3</v>
      </c>
      <c r="D12" s="9">
        <f>SUM(D14:D19)</f>
        <v>2865830.2299999995</v>
      </c>
      <c r="E12" s="23" t="s">
        <v>18</v>
      </c>
      <c r="F12" s="74" t="s">
        <v>38</v>
      </c>
      <c r="G12" s="24" t="s">
        <v>40</v>
      </c>
    </row>
    <row r="13" spans="2:7" ht="12.75" customHeight="1" x14ac:dyDescent="0.2">
      <c r="B13" s="78"/>
      <c r="C13" s="16" t="s">
        <v>6</v>
      </c>
      <c r="D13" s="25"/>
      <c r="E13" s="23"/>
      <c r="F13" s="75"/>
      <c r="G13" s="15" t="s">
        <v>40</v>
      </c>
    </row>
    <row r="14" spans="2:7" ht="25.5" customHeight="1" x14ac:dyDescent="0.2">
      <c r="B14" s="78"/>
      <c r="C14" s="26" t="s">
        <v>9</v>
      </c>
      <c r="D14" s="27">
        <v>0</v>
      </c>
      <c r="E14" s="18" t="s">
        <v>18</v>
      </c>
      <c r="F14" s="75"/>
      <c r="G14" s="28" t="s">
        <v>40</v>
      </c>
    </row>
    <row r="15" spans="2:7" ht="25.5" customHeight="1" x14ac:dyDescent="0.2">
      <c r="B15" s="78"/>
      <c r="C15" s="26" t="s">
        <v>10</v>
      </c>
      <c r="D15" s="29">
        <v>322445.81000000006</v>
      </c>
      <c r="E15" s="18" t="s">
        <v>18</v>
      </c>
      <c r="F15" s="75"/>
      <c r="G15" s="30" t="s">
        <v>19</v>
      </c>
    </row>
    <row r="16" spans="2:7" ht="25.5" customHeight="1" x14ac:dyDescent="0.2">
      <c r="B16" s="78"/>
      <c r="C16" s="26" t="s">
        <v>11</v>
      </c>
      <c r="D16" s="29">
        <v>0</v>
      </c>
      <c r="E16" s="18" t="s">
        <v>18</v>
      </c>
      <c r="F16" s="75"/>
      <c r="G16" s="28" t="s">
        <v>40</v>
      </c>
    </row>
    <row r="17" spans="2:7" ht="25.5" customHeight="1" x14ac:dyDescent="0.2">
      <c r="B17" s="78"/>
      <c r="C17" s="26" t="s">
        <v>12</v>
      </c>
      <c r="D17" s="29">
        <v>355143.75</v>
      </c>
      <c r="E17" s="18" t="s">
        <v>18</v>
      </c>
      <c r="F17" s="75"/>
      <c r="G17" s="30" t="s">
        <v>19</v>
      </c>
    </row>
    <row r="18" spans="2:7" ht="25.5" customHeight="1" x14ac:dyDescent="0.2">
      <c r="B18" s="78"/>
      <c r="C18" s="26" t="s">
        <v>13</v>
      </c>
      <c r="D18" s="29">
        <v>0</v>
      </c>
      <c r="E18" s="18" t="s">
        <v>18</v>
      </c>
      <c r="F18" s="75"/>
      <c r="G18" s="28" t="s">
        <v>40</v>
      </c>
    </row>
    <row r="19" spans="2:7" ht="25.5" customHeight="1" x14ac:dyDescent="0.2">
      <c r="B19" s="79"/>
      <c r="C19" s="31" t="s">
        <v>14</v>
      </c>
      <c r="D19" s="32">
        <v>2188240.6699999995</v>
      </c>
      <c r="E19" s="20" t="s">
        <v>18</v>
      </c>
      <c r="F19" s="76"/>
      <c r="G19" s="21" t="s">
        <v>19</v>
      </c>
    </row>
    <row r="20" spans="2:7" ht="25.5" customHeight="1" x14ac:dyDescent="0.2">
      <c r="B20" s="33">
        <v>3</v>
      </c>
      <c r="C20" s="34" t="s">
        <v>0</v>
      </c>
      <c r="D20" s="35">
        <v>30000</v>
      </c>
      <c r="E20" s="36" t="s">
        <v>18</v>
      </c>
      <c r="F20" s="37" t="s">
        <v>39</v>
      </c>
      <c r="G20" s="38" t="s">
        <v>40</v>
      </c>
    </row>
    <row r="21" spans="2:7" ht="27" customHeight="1" x14ac:dyDescent="0.2">
      <c r="C21" s="58" t="s">
        <v>5</v>
      </c>
      <c r="D21" s="35">
        <f>D20+D12+D7</f>
        <v>9939353.9299999997</v>
      </c>
      <c r="E21" s="39"/>
      <c r="F21" s="39"/>
    </row>
    <row r="22" spans="2:7" x14ac:dyDescent="0.2">
      <c r="C22" s="40"/>
    </row>
  </sheetData>
  <mergeCells count="8">
    <mergeCell ref="B1:C1"/>
    <mergeCell ref="F7:F11"/>
    <mergeCell ref="F12:F19"/>
    <mergeCell ref="B12:B19"/>
    <mergeCell ref="B7:B11"/>
    <mergeCell ref="B2:C2"/>
    <mergeCell ref="B4:G4"/>
    <mergeCell ref="D2:G2"/>
  </mergeCells>
  <dataValidations count="3">
    <dataValidation type="list" allowBlank="1" showInputMessage="1" showErrorMessage="1" sqref="E9:E12 E14:E19 E7">
      <formula1>"KSIĘGOWA BRUTTO,ODTWORZENIOWA, RZECZYWISTA"</formula1>
    </dataValidation>
    <dataValidation type="list" allowBlank="1" showInputMessage="1" showErrorMessage="1" sqref="E20">
      <formula1>"KSIĘGOWA BRUTTO,ODTWORZENIOWA"</formula1>
    </dataValidation>
    <dataValidation type="list" allowBlank="1" showInputMessage="1" showErrorMessage="1" sqref="F7 F12 F20">
      <formula1>"Sumy stałe, Pierwsze ryzyko"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firstPageNumber="0" orientation="landscape" r:id="rId1"/>
  <headerFooter alignWithMargins="0">
    <oddFooter>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showGridLines="0" zoomScaleNormal="100" workbookViewId="0">
      <selection activeCell="D34" sqref="D34"/>
    </sheetView>
  </sheetViews>
  <sheetFormatPr defaultRowHeight="12" x14ac:dyDescent="0.2"/>
  <cols>
    <col min="1" max="1" width="9.140625" style="43"/>
    <col min="2" max="2" width="42.42578125" style="43" customWidth="1"/>
    <col min="3" max="3" width="19.5703125" style="43" customWidth="1"/>
    <col min="4" max="4" width="28.28515625" style="43" customWidth="1"/>
    <col min="5" max="16384" width="9.140625" style="43"/>
  </cols>
  <sheetData>
    <row r="1" spans="2:4" ht="55.5" customHeight="1" x14ac:dyDescent="0.2">
      <c r="B1" s="91" t="str">
        <f>'MIENIE SU'!B1:C1</f>
        <v xml:space="preserve">Załącznik nr 8 do SIWZ  „Wykaz mienia do ubezpieczenia”
</v>
      </c>
      <c r="C1" s="91"/>
      <c r="D1" s="91"/>
    </row>
    <row r="2" spans="2:4" ht="12" customHeight="1" x14ac:dyDescent="0.2">
      <c r="B2" s="87"/>
      <c r="C2" s="87"/>
    </row>
    <row r="3" spans="2:4" ht="23.25" customHeight="1" x14ac:dyDescent="0.2">
      <c r="B3" s="59" t="s">
        <v>4</v>
      </c>
      <c r="C3" s="92" t="s">
        <v>20</v>
      </c>
      <c r="D3" s="93"/>
    </row>
    <row r="4" spans="2:4" ht="23.25" customHeight="1" x14ac:dyDescent="0.2">
      <c r="B4" s="2"/>
      <c r="C4" s="1"/>
      <c r="D4" s="1"/>
    </row>
    <row r="5" spans="2:4" ht="32.25" customHeight="1" x14ac:dyDescent="0.2">
      <c r="B5" s="88" t="s">
        <v>51</v>
      </c>
      <c r="C5" s="89"/>
      <c r="D5" s="90"/>
    </row>
    <row r="6" spans="2:4" ht="15.75" customHeight="1" x14ac:dyDescent="0.2">
      <c r="B6" s="42"/>
      <c r="C6" s="42"/>
      <c r="D6" s="42"/>
    </row>
    <row r="7" spans="2:4" ht="24" x14ac:dyDescent="0.2">
      <c r="B7" s="60" t="s">
        <v>24</v>
      </c>
      <c r="C7" s="61" t="s">
        <v>25</v>
      </c>
      <c r="D7" s="61" t="s">
        <v>52</v>
      </c>
    </row>
    <row r="8" spans="2:4" x14ac:dyDescent="0.2">
      <c r="B8" s="44" t="s">
        <v>26</v>
      </c>
      <c r="C8" s="45">
        <v>32258</v>
      </c>
      <c r="D8" s="46">
        <v>18726</v>
      </c>
    </row>
    <row r="9" spans="2:4" x14ac:dyDescent="0.2">
      <c r="B9" s="44" t="s">
        <v>27</v>
      </c>
      <c r="C9" s="45">
        <v>32238</v>
      </c>
      <c r="D9" s="46">
        <v>1354742.57</v>
      </c>
    </row>
    <row r="10" spans="2:4" x14ac:dyDescent="0.2">
      <c r="B10" s="44" t="s">
        <v>28</v>
      </c>
      <c r="C10" s="45">
        <v>32258</v>
      </c>
      <c r="D10" s="46">
        <v>5670055.1299999999</v>
      </c>
    </row>
    <row r="11" spans="2:4" x14ac:dyDescent="0.2">
      <c r="B11" s="47"/>
      <c r="C11" s="48" t="s">
        <v>41</v>
      </c>
      <c r="D11" s="49">
        <f>SUM(D8:D10)</f>
        <v>7043523.7000000002</v>
      </c>
    </row>
    <row r="12" spans="2:4" x14ac:dyDescent="0.2">
      <c r="B12" s="50" t="s">
        <v>29</v>
      </c>
      <c r="C12" s="51"/>
    </row>
    <row r="13" spans="2:4" ht="24" x14ac:dyDescent="0.2">
      <c r="B13" s="60" t="s">
        <v>24</v>
      </c>
      <c r="C13" s="61" t="s">
        <v>25</v>
      </c>
      <c r="D13" s="61" t="s">
        <v>52</v>
      </c>
    </row>
    <row r="14" spans="2:4" x14ac:dyDescent="0.2">
      <c r="B14" s="44" t="s">
        <v>49</v>
      </c>
      <c r="C14" s="45">
        <v>40812</v>
      </c>
      <c r="D14" s="46">
        <v>286807.79000000004</v>
      </c>
    </row>
    <row r="15" spans="2:4" ht="59.25" customHeight="1" x14ac:dyDescent="0.2">
      <c r="B15" s="52" t="s">
        <v>44</v>
      </c>
      <c r="C15" s="45">
        <v>42786</v>
      </c>
      <c r="D15" s="46">
        <f>3*11879.34</f>
        <v>35638.020000000004</v>
      </c>
    </row>
    <row r="16" spans="2:4" x14ac:dyDescent="0.2">
      <c r="B16" s="51"/>
      <c r="C16" s="48" t="s">
        <v>41</v>
      </c>
      <c r="D16" s="53">
        <f>SUM(D14:D15)</f>
        <v>322445.81000000006</v>
      </c>
    </row>
    <row r="17" spans="2:4" x14ac:dyDescent="0.2">
      <c r="B17" s="51"/>
      <c r="C17" s="51"/>
    </row>
    <row r="18" spans="2:4" x14ac:dyDescent="0.2">
      <c r="B18" s="50" t="s">
        <v>30</v>
      </c>
      <c r="C18" s="51"/>
    </row>
    <row r="19" spans="2:4" ht="24" x14ac:dyDescent="0.2">
      <c r="B19" s="60" t="s">
        <v>24</v>
      </c>
      <c r="C19" s="61" t="s">
        <v>25</v>
      </c>
      <c r="D19" s="61" t="s">
        <v>52</v>
      </c>
    </row>
    <row r="20" spans="2:4" x14ac:dyDescent="0.2">
      <c r="B20" s="44" t="s">
        <v>31</v>
      </c>
      <c r="C20" s="45">
        <v>40073</v>
      </c>
      <c r="D20" s="46">
        <v>355143.75</v>
      </c>
    </row>
    <row r="21" spans="2:4" x14ac:dyDescent="0.2">
      <c r="B21" s="51"/>
      <c r="C21" s="48" t="s">
        <v>41</v>
      </c>
      <c r="D21" s="53">
        <f>SUM(D20:D20)</f>
        <v>355143.75</v>
      </c>
    </row>
    <row r="22" spans="2:4" x14ac:dyDescent="0.2">
      <c r="B22" s="50" t="s">
        <v>14</v>
      </c>
      <c r="C22" s="51"/>
    </row>
    <row r="23" spans="2:4" ht="24" x14ac:dyDescent="0.2">
      <c r="B23" s="64" t="s">
        <v>24</v>
      </c>
      <c r="C23" s="65" t="s">
        <v>25</v>
      </c>
      <c r="D23" s="65" t="s">
        <v>52</v>
      </c>
    </row>
    <row r="24" spans="2:4" x14ac:dyDescent="0.2">
      <c r="B24" s="66" t="s">
        <v>32</v>
      </c>
      <c r="C24" s="62">
        <v>40359</v>
      </c>
      <c r="D24" s="67">
        <v>435512</v>
      </c>
    </row>
    <row r="25" spans="2:4" x14ac:dyDescent="0.2">
      <c r="B25" s="66" t="s">
        <v>33</v>
      </c>
      <c r="C25" s="62">
        <v>40359</v>
      </c>
      <c r="D25" s="67">
        <v>295226.56</v>
      </c>
    </row>
    <row r="26" spans="2:4" x14ac:dyDescent="0.2">
      <c r="B26" s="66" t="s">
        <v>45</v>
      </c>
      <c r="C26" s="62">
        <v>41996</v>
      </c>
      <c r="D26" s="67">
        <v>73871.58</v>
      </c>
    </row>
    <row r="27" spans="2:4" x14ac:dyDescent="0.2">
      <c r="B27" s="66" t="s">
        <v>34</v>
      </c>
      <c r="C27" s="62">
        <v>41402</v>
      </c>
      <c r="D27" s="67">
        <v>67708</v>
      </c>
    </row>
    <row r="28" spans="2:4" x14ac:dyDescent="0.2">
      <c r="B28" s="66" t="s">
        <v>35</v>
      </c>
      <c r="C28" s="62">
        <v>41402</v>
      </c>
      <c r="D28" s="67">
        <v>59952</v>
      </c>
    </row>
    <row r="29" spans="2:4" x14ac:dyDescent="0.2">
      <c r="B29" s="66" t="s">
        <v>36</v>
      </c>
      <c r="C29" s="62">
        <v>41852</v>
      </c>
      <c r="D29" s="67">
        <v>97200</v>
      </c>
    </row>
    <row r="30" spans="2:4" x14ac:dyDescent="0.2">
      <c r="B30" s="69" t="s">
        <v>43</v>
      </c>
      <c r="C30" s="63">
        <v>42732</v>
      </c>
      <c r="D30" s="68">
        <v>82449</v>
      </c>
    </row>
    <row r="31" spans="2:4" x14ac:dyDescent="0.2">
      <c r="B31" s="69" t="s">
        <v>46</v>
      </c>
      <c r="C31" s="63">
        <v>43097</v>
      </c>
      <c r="D31" s="67">
        <v>64784.18</v>
      </c>
    </row>
    <row r="32" spans="2:4" x14ac:dyDescent="0.2">
      <c r="B32" s="69" t="s">
        <v>47</v>
      </c>
      <c r="C32" s="63">
        <v>43097</v>
      </c>
      <c r="D32" s="67">
        <v>32049.57</v>
      </c>
    </row>
    <row r="33" spans="2:4" x14ac:dyDescent="0.2">
      <c r="B33" s="69" t="s">
        <v>48</v>
      </c>
      <c r="C33" s="63">
        <v>43084</v>
      </c>
      <c r="D33" s="67">
        <v>66690</v>
      </c>
    </row>
    <row r="34" spans="2:4" x14ac:dyDescent="0.2">
      <c r="B34" s="51"/>
      <c r="C34" s="70" t="s">
        <v>41</v>
      </c>
      <c r="D34" s="71">
        <f>SUM(D24:D33)</f>
        <v>1275442.8900000001</v>
      </c>
    </row>
    <row r="36" spans="2:4" ht="18.75" customHeight="1" x14ac:dyDescent="0.2">
      <c r="C36" s="54" t="s">
        <v>41</v>
      </c>
      <c r="D36" s="55">
        <f>D34+D21+D16+D11</f>
        <v>8996556.1500000004</v>
      </c>
    </row>
    <row r="38" spans="2:4" ht="18.75" customHeight="1" x14ac:dyDescent="0.2"/>
  </sheetData>
  <mergeCells count="4">
    <mergeCell ref="B2:C2"/>
    <mergeCell ref="B5:D5"/>
    <mergeCell ref="B1:D1"/>
    <mergeCell ref="C3:D3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&amp;CZOZ.V-270-14/ZP/19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MIENIE SU</vt:lpstr>
      <vt:lpstr>Zestawienie kśt</vt:lpstr>
      <vt:lpstr>'MIENIE SU'!Obszar_wydruku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agie00</dc:creator>
  <cp:lastModifiedBy>User_ADM_03</cp:lastModifiedBy>
  <cp:lastPrinted>2019-03-20T10:26:20Z</cp:lastPrinted>
  <dcterms:created xsi:type="dcterms:W3CDTF">2010-09-22T10:18:20Z</dcterms:created>
  <dcterms:modified xsi:type="dcterms:W3CDTF">2019-03-20T10:26:22Z</dcterms:modified>
</cp:coreProperties>
</file>