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70" windowWidth="24915" windowHeight="11955"/>
  </bookViews>
  <sheets>
    <sheet name="Arkusz1" sheetId="1" r:id="rId1"/>
    <sheet name="WYKAZ_WYKONAWCOW" sheetId="2" r:id="rId2"/>
    <sheet name="Arkusz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31" i="1" l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32" i="1" s="1"/>
</calcChain>
</file>

<file path=xl/sharedStrings.xml><?xml version="1.0" encoding="utf-8"?>
<sst xmlns="http://schemas.openxmlformats.org/spreadsheetml/2006/main" count="82" uniqueCount="82">
  <si>
    <t>ZADANIE</t>
  </si>
  <si>
    <t>OPIS</t>
  </si>
  <si>
    <t>SZACOWANA WARTOŚĆ BRUTTO</t>
  </si>
  <si>
    <t>TZMO</t>
  </si>
  <si>
    <t>Zadanie 1</t>
  </si>
  <si>
    <t xml:space="preserve">Zadanie 2 </t>
  </si>
  <si>
    <t>Plastry do kaniul i do wkłuć centralnych</t>
  </si>
  <si>
    <t xml:space="preserve">Zadanie 3 </t>
  </si>
  <si>
    <t xml:space="preserve">Zadanie 4 </t>
  </si>
  <si>
    <t xml:space="preserve">Zadanie 5 </t>
  </si>
  <si>
    <t xml:space="preserve">Zadanie 6 </t>
  </si>
  <si>
    <t xml:space="preserve">Zadanie 7 </t>
  </si>
  <si>
    <t>Przedłużenie giętkie j.u.</t>
  </si>
  <si>
    <t xml:space="preserve">Zadanie 8 </t>
  </si>
  <si>
    <t xml:space="preserve">Zadanie 9 </t>
  </si>
  <si>
    <t>Zadanie 10</t>
  </si>
  <si>
    <t xml:space="preserve">Zadanie 11 </t>
  </si>
  <si>
    <t xml:space="preserve">Zadanie 12 </t>
  </si>
  <si>
    <t xml:space="preserve">Zadanie 13 </t>
  </si>
  <si>
    <t xml:space="preserve">Zadanie 14 </t>
  </si>
  <si>
    <t>Elektrody w.u.</t>
  </si>
  <si>
    <t xml:space="preserve">Zadanie 15 </t>
  </si>
  <si>
    <t xml:space="preserve">Zadanie 16 </t>
  </si>
  <si>
    <t>Płyn przeciwmgielny do optyk laparoskopowych jałowy j.u.</t>
  </si>
  <si>
    <t xml:space="preserve">Zadanie 17 </t>
  </si>
  <si>
    <t xml:space="preserve">Zadanie 18 </t>
  </si>
  <si>
    <t xml:space="preserve">Zadanie 19 </t>
  </si>
  <si>
    <t>Zadanie 20</t>
  </si>
  <si>
    <t xml:space="preserve">Zadanie 21 </t>
  </si>
  <si>
    <t xml:space="preserve">Zadanie 22 </t>
  </si>
  <si>
    <t>Zadanie 23</t>
  </si>
  <si>
    <t>Zadanie 24</t>
  </si>
  <si>
    <t xml:space="preserve">Zadanie 25 </t>
  </si>
  <si>
    <t xml:space="preserve">Zadanie 26  </t>
  </si>
  <si>
    <t>Układy oddechowe do aparatu do znieczulena typ FABIUS i  układ rur do respiratora Savina</t>
  </si>
  <si>
    <t xml:space="preserve">Zadanie 27 </t>
  </si>
  <si>
    <t xml:space="preserve">Zadanie 28 </t>
  </si>
  <si>
    <t xml:space="preserve">Zadanie 29 </t>
  </si>
  <si>
    <t>Ustniki do alkomatu ALCO-SENSOR 4</t>
  </si>
  <si>
    <t>Zadanie 30</t>
  </si>
  <si>
    <t>Zgłębnik Millera-Abbotta i sonda Seng-Stakena</t>
  </si>
  <si>
    <t xml:space="preserve">RAZEM </t>
  </si>
  <si>
    <t>Zestawy do odsysania pola operacyjnego</t>
  </si>
  <si>
    <t>Cewniki Kehr’a , Nelatona , Foley’a , zgłębniki ,worki stomijne.</t>
  </si>
  <si>
    <t xml:space="preserve">Folie operacyjne </t>
  </si>
  <si>
    <t>Ładunki do staplerów wielorazowego użytku i staplery j.u.</t>
  </si>
  <si>
    <t xml:space="preserve">Uchwyty do lamp operacyjnych </t>
  </si>
  <si>
    <t>12  Ustniki do alkomatu ALCOTEST  7410 PLUS</t>
  </si>
  <si>
    <t>Płyny infuzyjne</t>
  </si>
  <si>
    <t>Nadroparin</t>
  </si>
  <si>
    <t>Środki odurzające</t>
  </si>
  <si>
    <t>Mleko dla dzieci</t>
  </si>
  <si>
    <t>Leki stosowane pozajelitowo</t>
  </si>
  <si>
    <t>Albuminy</t>
  </si>
  <si>
    <t>Leki doustne</t>
  </si>
  <si>
    <t>Leki stosowane zew i doodbytnicze</t>
  </si>
  <si>
    <t>Leki wziewne</t>
  </si>
  <si>
    <t>Opatrunki</t>
  </si>
  <si>
    <t>Chusteczki do dezynfekcji</t>
  </si>
  <si>
    <t xml:space="preserve"> Żel na rany</t>
  </si>
  <si>
    <t>Szczepionki</t>
  </si>
  <si>
    <t>SZEW PLECIONY , POLIGLIKOLOWY POWLEKANY, WCHŁANIALNY, CZAS CAŁKOWITEJ ABSORPCJI  60-90 DNI.</t>
  </si>
  <si>
    <t>SZEW NYLONOWY , MONOFILAMENTOWY , NIEWCHŁANIALNY, DO SZYCIA SKÓRY.</t>
  </si>
  <si>
    <t>SZEW SYNTETYCZNY , PLECIONY , POLIAMIDOWY, POWLEKANY SILIKONEM, NIEWCHŁANIALNY.</t>
  </si>
  <si>
    <t>SZEW METALOWY , POWLEKANY, TYPU VENTROFIL.</t>
  </si>
  <si>
    <t>GSK</t>
  </si>
  <si>
    <t>Trident med.</t>
  </si>
  <si>
    <t>Polkomed</t>
  </si>
  <si>
    <t xml:space="preserve">PGF Urtica </t>
  </si>
  <si>
    <t>Yavo</t>
  </si>
  <si>
    <t>Schulke</t>
  </si>
  <si>
    <t>Bialmed Sp. z o.o. 12-230 Biała Piska, ul. Konopnickiej 11a</t>
  </si>
  <si>
    <t>Toruńskie Zakłady Materiałów Opatrunkowych SA, 87-100 Toruń, ul. Żółkiewskiego 20/26</t>
  </si>
  <si>
    <t>Górnośląska Centrala Zaopatrzenia Medycznego ZARYS Sp. z o.o. 41-808 Zabrze,</t>
  </si>
  <si>
    <t xml:space="preserve">Bialmed </t>
  </si>
  <si>
    <t>ZARYS</t>
  </si>
  <si>
    <t>PGF URTICA Sp. z o.o.- Lider 54-613 Wrocław, Krzemieniecka 120  PGF HURT Sp. z o.o., 91-342 Łódź, Zbąszyńska 3</t>
  </si>
  <si>
    <t>Polkomed ul. Zakrzewska 10 Lusowo 62-080 Tarnowo Podgórne</t>
  </si>
  <si>
    <r>
      <t>GSK Services Sp. z o.o.</t>
    </r>
    <r>
      <rPr>
        <sz val="11"/>
        <color theme="1"/>
        <rFont val="Calibri"/>
        <family val="2"/>
        <charset val="238"/>
        <scheme val="minor"/>
      </rPr>
      <t xml:space="preserve"> 60-322 Poznań, ul. Grunwaldzka 189</t>
    </r>
  </si>
  <si>
    <r>
      <t>TRIDENT MED. S.C</t>
    </r>
    <r>
      <rPr>
        <sz val="11"/>
        <color theme="1"/>
        <rFont val="Calibri"/>
        <family val="2"/>
        <charset val="238"/>
        <scheme val="minor"/>
      </rPr>
      <t>., ul. Nowy Świat 60/13, 00-357 Warszawa</t>
    </r>
  </si>
  <si>
    <r>
      <t xml:space="preserve">Przedsiębiorstwa YAVO Sp. z o.o., </t>
    </r>
    <r>
      <rPr>
        <sz val="11"/>
        <color theme="1"/>
        <rFont val="Calibri"/>
        <family val="2"/>
        <charset val="238"/>
        <scheme val="minor"/>
      </rPr>
      <t>97-400 Bełchatów, ul. Bawełniana 1</t>
    </r>
  </si>
  <si>
    <r>
      <t>Schulke Polska Sp. z o.o</t>
    </r>
    <r>
      <rPr>
        <sz val="11"/>
        <color theme="1"/>
        <rFont val="Calibri"/>
        <family val="2"/>
        <charset val="238"/>
        <scheme val="minor"/>
      </rPr>
      <t>. 01-793 Warszawa, ul. Rydygiera 8,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</si>
</sst>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4" fontId="1" fillId="0" borderId="1" xfId="0" applyNumberFormat="1" applyFont="1" applyBorder="1"/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1" xfId="0" applyNumberFormat="1" applyFont="1" applyBorder="1"/>
    <xf numFmtId="0" fontId="0" fillId="0" borderId="0" xfId="0" applyFont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_ADM_05/Desktop/Zam&#243;wienia%20publiczne%202013/13%20leki%20sprz&#281;t%20ju/WARTO&#346;&#262;%20ZAM&#211;WIEN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d 1"/>
      <sheetName val="Zad 2"/>
      <sheetName val="Zad 3"/>
      <sheetName val="Zad 4"/>
      <sheetName val="Zad 5"/>
      <sheetName val="Zad 6"/>
      <sheetName val="Zad 7"/>
      <sheetName val="Zad 8"/>
      <sheetName val="Zad 9"/>
      <sheetName val="Zad 10"/>
      <sheetName val="Zad11"/>
      <sheetName val="Zad 12"/>
      <sheetName val="Zad 13"/>
      <sheetName val="Zad 14"/>
      <sheetName val="Zad 15"/>
      <sheetName val="Zad 16"/>
      <sheetName val="Zad 17"/>
      <sheetName val="Zad 18"/>
      <sheetName val="Zad 19"/>
      <sheetName val="Zad 20"/>
      <sheetName val="Zad 21"/>
      <sheetName val="Zad 22"/>
      <sheetName val="Zad 23"/>
      <sheetName val="Zad 24"/>
      <sheetName val="Zad 25"/>
      <sheetName val="Zad 26"/>
      <sheetName val="Zad 27"/>
      <sheetName val="Zad 28"/>
      <sheetName val="Zad 29"/>
      <sheetName val="Zad 30"/>
    </sheetNames>
    <sheetDataSet>
      <sheetData sheetId="0">
        <row r="5">
          <cell r="I5">
            <v>3488.4</v>
          </cell>
        </row>
      </sheetData>
      <sheetData sheetId="1">
        <row r="5">
          <cell r="I5">
            <v>1804.68</v>
          </cell>
        </row>
      </sheetData>
      <sheetData sheetId="2">
        <row r="44">
          <cell r="I44">
            <v>6679.9080000000022</v>
          </cell>
        </row>
      </sheetData>
      <sheetData sheetId="3">
        <row r="4">
          <cell r="I4">
            <v>1209.5999999999999</v>
          </cell>
        </row>
      </sheetData>
      <sheetData sheetId="4">
        <row r="5">
          <cell r="I5">
            <v>388.8</v>
          </cell>
        </row>
      </sheetData>
      <sheetData sheetId="5">
        <row r="4">
          <cell r="I4">
            <v>426.38399999999996</v>
          </cell>
        </row>
      </sheetData>
      <sheetData sheetId="6">
        <row r="5">
          <cell r="I5">
            <v>324.64799999999997</v>
          </cell>
        </row>
      </sheetData>
      <sheetData sheetId="7">
        <row r="4">
          <cell r="I4">
            <v>5838.48</v>
          </cell>
        </row>
      </sheetData>
      <sheetData sheetId="8">
        <row r="6">
          <cell r="I6">
            <v>196.56</v>
          </cell>
        </row>
      </sheetData>
      <sheetData sheetId="9">
        <row r="4">
          <cell r="I4">
            <v>787.32</v>
          </cell>
        </row>
      </sheetData>
      <sheetData sheetId="10">
        <row r="5">
          <cell r="I5">
            <v>1317.6</v>
          </cell>
        </row>
      </sheetData>
      <sheetData sheetId="11">
        <row r="5">
          <cell r="I5">
            <v>1437.48</v>
          </cell>
        </row>
      </sheetData>
      <sheetData sheetId="12">
        <row r="5">
          <cell r="I5">
            <v>1415.88</v>
          </cell>
        </row>
      </sheetData>
      <sheetData sheetId="13">
        <row r="10">
          <cell r="L10">
            <v>8681.0400000000009</v>
          </cell>
        </row>
      </sheetData>
      <sheetData sheetId="14">
        <row r="4">
          <cell r="L4">
            <v>638.49599999999987</v>
          </cell>
        </row>
      </sheetData>
      <sheetData sheetId="15">
        <row r="4">
          <cell r="L4">
            <v>59.832000000000001</v>
          </cell>
        </row>
      </sheetData>
      <sheetData sheetId="16">
        <row r="4">
          <cell r="L4">
            <v>140.61600000000001</v>
          </cell>
        </row>
      </sheetData>
      <sheetData sheetId="17">
        <row r="19">
          <cell r="L19">
            <v>6307.9668000000001</v>
          </cell>
        </row>
      </sheetData>
      <sheetData sheetId="18">
        <row r="5">
          <cell r="L5">
            <v>8904.6</v>
          </cell>
        </row>
      </sheetData>
      <sheetData sheetId="19">
        <row r="17">
          <cell r="L17">
            <v>2911.4856</v>
          </cell>
        </row>
      </sheetData>
      <sheetData sheetId="20">
        <row r="13">
          <cell r="L13">
            <v>1864.6319999999998</v>
          </cell>
        </row>
      </sheetData>
      <sheetData sheetId="21">
        <row r="7">
          <cell r="L7">
            <v>5892.3504000000003</v>
          </cell>
        </row>
      </sheetData>
      <sheetData sheetId="22">
        <row r="15">
          <cell r="L15">
            <v>2682.2879999999996</v>
          </cell>
        </row>
      </sheetData>
      <sheetData sheetId="23">
        <row r="4">
          <cell r="L4">
            <v>220.32</v>
          </cell>
        </row>
      </sheetData>
      <sheetData sheetId="24">
        <row r="4">
          <cell r="L4">
            <v>356.4</v>
          </cell>
        </row>
      </sheetData>
      <sheetData sheetId="25">
        <row r="5">
          <cell r="L5">
            <v>2883.8376000000003</v>
          </cell>
        </row>
      </sheetData>
      <sheetData sheetId="26">
        <row r="18">
          <cell r="J18">
            <v>3675.1968000000002</v>
          </cell>
        </row>
      </sheetData>
      <sheetData sheetId="27">
        <row r="10">
          <cell r="J10">
            <v>1541.3328000000001</v>
          </cell>
        </row>
      </sheetData>
      <sheetData sheetId="28">
        <row r="10">
          <cell r="J10">
            <v>1520.9855999999997</v>
          </cell>
        </row>
      </sheetData>
      <sheetData sheetId="29">
        <row r="9">
          <cell r="J9">
            <v>1610.28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19" workbookViewId="0">
      <selection activeCell="R15" sqref="R15"/>
    </sheetView>
  </sheetViews>
  <sheetFormatPr defaultRowHeight="15" x14ac:dyDescent="0.25"/>
  <cols>
    <col min="1" max="1" width="11.28515625" bestFit="1" customWidth="1"/>
    <col min="2" max="2" width="18.42578125" customWidth="1"/>
    <col min="3" max="3" width="11" customWidth="1"/>
    <col min="4" max="4" width="8.28515625" bestFit="1" customWidth="1"/>
    <col min="5" max="5" width="12.5703125" customWidth="1"/>
    <col min="6" max="6" width="8" bestFit="1" customWidth="1"/>
    <col min="7" max="7" width="10.28515625" bestFit="1" customWidth="1"/>
    <col min="9" max="9" width="14" bestFit="1" customWidth="1"/>
    <col min="10" max="10" width="10" bestFit="1" customWidth="1"/>
  </cols>
  <sheetData>
    <row r="1" spans="1:12" s="9" customFormat="1" ht="53.25" customHeight="1" x14ac:dyDescent="0.25">
      <c r="A1" s="7" t="s">
        <v>0</v>
      </c>
      <c r="B1" s="7" t="s">
        <v>1</v>
      </c>
      <c r="C1" s="7" t="s">
        <v>2</v>
      </c>
      <c r="D1" s="8" t="s">
        <v>74</v>
      </c>
      <c r="E1" s="6" t="s">
        <v>3</v>
      </c>
      <c r="F1" s="6" t="s">
        <v>75</v>
      </c>
      <c r="G1" s="6" t="s">
        <v>68</v>
      </c>
      <c r="H1" s="6" t="s">
        <v>65</v>
      </c>
      <c r="I1" s="6" t="s">
        <v>66</v>
      </c>
      <c r="J1" s="6" t="s">
        <v>67</v>
      </c>
      <c r="K1" s="6" t="s">
        <v>69</v>
      </c>
      <c r="L1" s="6" t="s">
        <v>70</v>
      </c>
    </row>
    <row r="2" spans="1:12" x14ac:dyDescent="0.25">
      <c r="A2" s="1" t="s">
        <v>4</v>
      </c>
      <c r="B2" s="1" t="s">
        <v>6</v>
      </c>
      <c r="C2" s="2">
        <f>'[1]Zad 1'!$I$5</f>
        <v>3488.4</v>
      </c>
      <c r="D2" s="2"/>
      <c r="E2" s="2"/>
      <c r="F2" s="10">
        <v>2304.1799999999998</v>
      </c>
      <c r="G2" s="2"/>
      <c r="H2" s="2"/>
      <c r="I2" s="2"/>
      <c r="J2" s="2"/>
      <c r="K2" s="2"/>
      <c r="L2" s="2"/>
    </row>
    <row r="3" spans="1:12" x14ac:dyDescent="0.25">
      <c r="A3" s="1" t="s">
        <v>5</v>
      </c>
      <c r="B3" s="1" t="s">
        <v>42</v>
      </c>
      <c r="C3" s="2">
        <f>'[1]Zad 2'!$I$5</f>
        <v>1804.68</v>
      </c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1" t="s">
        <v>7</v>
      </c>
      <c r="B4" s="1" t="s">
        <v>43</v>
      </c>
      <c r="C4" s="2">
        <f>'[1]Zad 3'!$I$44</f>
        <v>6679.9080000000022</v>
      </c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1" t="s">
        <v>8</v>
      </c>
      <c r="B5" s="1" t="s">
        <v>12</v>
      </c>
      <c r="C5" s="2">
        <f>'[1]Zad 4'!$I$4</f>
        <v>1209.5999999999999</v>
      </c>
      <c r="D5" s="2"/>
      <c r="E5" s="2"/>
      <c r="F5" s="2"/>
      <c r="G5" s="2"/>
      <c r="H5" s="2"/>
      <c r="I5" s="2">
        <v>1296</v>
      </c>
      <c r="J5" s="2"/>
      <c r="K5" s="2"/>
      <c r="L5" s="2"/>
    </row>
    <row r="6" spans="1:12" x14ac:dyDescent="0.25">
      <c r="A6" s="1" t="s">
        <v>9</v>
      </c>
      <c r="B6" s="1" t="s">
        <v>20</v>
      </c>
      <c r="C6" s="2">
        <f>'[1]Zad 5'!$I$5</f>
        <v>388.8</v>
      </c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1" t="s">
        <v>10</v>
      </c>
      <c r="B7" s="1" t="s">
        <v>23</v>
      </c>
      <c r="C7" s="2">
        <f>'[1]Zad 6'!$I$4</f>
        <v>426.38399999999996</v>
      </c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1" t="s">
        <v>11</v>
      </c>
      <c r="B8" s="1" t="s">
        <v>44</v>
      </c>
      <c r="C8" s="2">
        <f>'[1]Zad 7'!$I$5</f>
        <v>324.64799999999997</v>
      </c>
      <c r="D8" s="2"/>
      <c r="E8" s="2"/>
      <c r="F8" s="2">
        <v>355.75</v>
      </c>
      <c r="G8" s="2"/>
      <c r="H8" s="2"/>
      <c r="I8" s="2"/>
      <c r="J8" s="2"/>
      <c r="K8" s="2"/>
      <c r="L8" s="2"/>
    </row>
    <row r="9" spans="1:12" x14ac:dyDescent="0.25">
      <c r="A9" s="1" t="s">
        <v>13</v>
      </c>
      <c r="B9" s="1" t="s">
        <v>45</v>
      </c>
      <c r="C9" s="2">
        <f>'[1]Zad 8'!$I$4</f>
        <v>5838.48</v>
      </c>
      <c r="D9" s="2"/>
      <c r="E9" s="2"/>
      <c r="F9" s="2"/>
      <c r="G9" s="2"/>
      <c r="H9" s="2"/>
      <c r="I9" s="2"/>
      <c r="J9" s="2"/>
      <c r="K9" s="2"/>
      <c r="L9" s="2"/>
    </row>
    <row r="10" spans="1:12" ht="30" x14ac:dyDescent="0.25">
      <c r="A10" s="1" t="s">
        <v>14</v>
      </c>
      <c r="B10" s="3" t="s">
        <v>34</v>
      </c>
      <c r="C10" s="2">
        <f>'[1]Zad 9'!$I$6</f>
        <v>196.56</v>
      </c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1" t="s">
        <v>15</v>
      </c>
      <c r="B11" s="1" t="s">
        <v>46</v>
      </c>
      <c r="C11" s="2">
        <f>'[1]Zad 10'!$I$4</f>
        <v>787.32</v>
      </c>
      <c r="D11" s="2"/>
      <c r="E11" s="2"/>
      <c r="F11" s="2"/>
      <c r="G11" s="2"/>
      <c r="H11" s="2"/>
      <c r="I11" s="2"/>
      <c r="J11" s="2">
        <v>2624.4</v>
      </c>
      <c r="K11" s="2"/>
      <c r="L11" s="2"/>
    </row>
    <row r="12" spans="1:12" x14ac:dyDescent="0.25">
      <c r="A12" s="1" t="s">
        <v>16</v>
      </c>
      <c r="B12" s="1" t="s">
        <v>38</v>
      </c>
      <c r="C12" s="2">
        <f>[1]Zad11!$I$5</f>
        <v>1317.6</v>
      </c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1" t="s">
        <v>17</v>
      </c>
      <c r="B13" s="1" t="s">
        <v>47</v>
      </c>
      <c r="C13" s="2">
        <f>'[1]Zad 12'!$I$5</f>
        <v>1437.48</v>
      </c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1" t="s">
        <v>18</v>
      </c>
      <c r="B14" s="1" t="s">
        <v>40</v>
      </c>
      <c r="C14" s="2">
        <f>'[1]Zad 13'!$I$5</f>
        <v>1415.88</v>
      </c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1" t="s">
        <v>19</v>
      </c>
      <c r="B15" s="1" t="s">
        <v>48</v>
      </c>
      <c r="C15" s="2">
        <f>'[1]Zad 14'!$L$10</f>
        <v>8681.0400000000009</v>
      </c>
      <c r="D15" s="2">
        <v>8847.36</v>
      </c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1" t="s">
        <v>21</v>
      </c>
      <c r="B16" s="1" t="s">
        <v>49</v>
      </c>
      <c r="C16" s="2">
        <f>'[1]Zad 15'!$L$4</f>
        <v>638.49599999999987</v>
      </c>
      <c r="D16" s="2"/>
      <c r="E16" s="2"/>
      <c r="F16" s="2"/>
      <c r="G16" s="2"/>
      <c r="H16" s="2">
        <v>638.5</v>
      </c>
      <c r="I16" s="2"/>
      <c r="J16" s="2"/>
      <c r="K16" s="2"/>
      <c r="L16" s="2"/>
    </row>
    <row r="17" spans="1:12" x14ac:dyDescent="0.25">
      <c r="A17" s="1" t="s">
        <v>22</v>
      </c>
      <c r="B17" s="1" t="s">
        <v>50</v>
      </c>
      <c r="C17" s="2">
        <f>'[1]Zad 16'!$L$4</f>
        <v>59.832000000000001</v>
      </c>
      <c r="D17" s="2"/>
      <c r="E17" s="2"/>
      <c r="F17" s="2"/>
      <c r="G17" s="2">
        <v>62.69</v>
      </c>
      <c r="H17" s="2"/>
      <c r="I17" s="2"/>
      <c r="J17" s="2"/>
      <c r="K17" s="2"/>
      <c r="L17" s="2"/>
    </row>
    <row r="18" spans="1:12" x14ac:dyDescent="0.25">
      <c r="A18" s="1" t="s">
        <v>24</v>
      </c>
      <c r="B18" s="1" t="s">
        <v>51</v>
      </c>
      <c r="C18" s="2">
        <f>'[1]Zad 17'!$L$4</f>
        <v>140.61600000000001</v>
      </c>
      <c r="D18" s="2">
        <v>5.29</v>
      </c>
      <c r="E18" s="2"/>
      <c r="F18" s="2"/>
      <c r="G18" s="2">
        <v>3.78</v>
      </c>
      <c r="H18" s="2"/>
      <c r="I18" s="2"/>
      <c r="J18" s="2"/>
      <c r="K18" s="2"/>
      <c r="L18" s="2"/>
    </row>
    <row r="19" spans="1:12" x14ac:dyDescent="0.25">
      <c r="A19" s="1" t="s">
        <v>25</v>
      </c>
      <c r="B19" s="1" t="s">
        <v>52</v>
      </c>
      <c r="C19" s="2">
        <f>'[1]Zad 18'!$L$19</f>
        <v>6307.9668000000001</v>
      </c>
      <c r="D19" s="2"/>
      <c r="E19" s="2"/>
      <c r="F19" s="2"/>
      <c r="G19" s="2">
        <v>6427.31</v>
      </c>
      <c r="H19" s="2"/>
      <c r="I19" s="2"/>
      <c r="J19" s="2"/>
      <c r="K19" s="2"/>
      <c r="L19" s="2"/>
    </row>
    <row r="20" spans="1:12" x14ac:dyDescent="0.25">
      <c r="A20" s="1" t="s">
        <v>26</v>
      </c>
      <c r="B20" s="1" t="s">
        <v>53</v>
      </c>
      <c r="C20" s="2">
        <f>'[1]Zad 19'!$L$5</f>
        <v>8904.6</v>
      </c>
      <c r="D20" s="2"/>
      <c r="E20" s="2"/>
      <c r="F20" s="2"/>
      <c r="G20" s="2">
        <v>11177.03</v>
      </c>
      <c r="H20" s="2"/>
      <c r="I20" s="2"/>
      <c r="J20" s="2"/>
      <c r="K20" s="2"/>
      <c r="L20" s="2"/>
    </row>
    <row r="21" spans="1:12" x14ac:dyDescent="0.25">
      <c r="A21" s="1" t="s">
        <v>27</v>
      </c>
      <c r="B21" s="1" t="s">
        <v>54</v>
      </c>
      <c r="C21" s="2">
        <f>'[1]Zad 20'!$L$17</f>
        <v>2911.4856</v>
      </c>
      <c r="D21" s="2"/>
      <c r="E21" s="2"/>
      <c r="F21" s="2"/>
      <c r="G21" s="2">
        <v>2055.2800000000002</v>
      </c>
      <c r="H21" s="2"/>
      <c r="I21" s="2"/>
      <c r="J21" s="2"/>
      <c r="K21" s="2"/>
      <c r="L21" s="2"/>
    </row>
    <row r="22" spans="1:12" x14ac:dyDescent="0.25">
      <c r="A22" s="1" t="s">
        <v>28</v>
      </c>
      <c r="B22" s="1" t="s">
        <v>55</v>
      </c>
      <c r="C22" s="2">
        <f>'[1]Zad 21'!$L$13</f>
        <v>1864.6319999999998</v>
      </c>
      <c r="D22" s="2"/>
      <c r="E22" s="2"/>
      <c r="F22" s="2"/>
      <c r="G22" s="2">
        <v>2004.03</v>
      </c>
      <c r="H22" s="2"/>
      <c r="I22" s="2"/>
      <c r="J22" s="2"/>
      <c r="K22" s="2"/>
      <c r="L22" s="2"/>
    </row>
    <row r="23" spans="1:12" x14ac:dyDescent="0.25">
      <c r="A23" s="1" t="s">
        <v>29</v>
      </c>
      <c r="B23" s="1" t="s">
        <v>56</v>
      </c>
      <c r="C23" s="2">
        <f>'[1]Zad 22'!$L$7</f>
        <v>5892.3504000000003</v>
      </c>
      <c r="D23" s="2"/>
      <c r="E23" s="2"/>
      <c r="F23" s="2"/>
      <c r="G23" s="2">
        <v>6004.45</v>
      </c>
      <c r="H23" s="2"/>
      <c r="I23" s="2"/>
      <c r="J23" s="2"/>
      <c r="K23" s="2"/>
      <c r="L23" s="2"/>
    </row>
    <row r="24" spans="1:12" x14ac:dyDescent="0.25">
      <c r="A24" s="1" t="s">
        <v>30</v>
      </c>
      <c r="B24" s="1" t="s">
        <v>57</v>
      </c>
      <c r="C24" s="2">
        <f>'[1]Zad 23'!$L$15</f>
        <v>2682.2879999999996</v>
      </c>
      <c r="D24" s="2"/>
      <c r="E24" s="2">
        <v>2704.32</v>
      </c>
      <c r="F24" s="2"/>
      <c r="G24" s="2"/>
      <c r="H24" s="2"/>
      <c r="I24" s="2"/>
      <c r="J24" s="2"/>
      <c r="K24" s="2"/>
      <c r="L24" s="2"/>
    </row>
    <row r="25" spans="1:12" x14ac:dyDescent="0.25">
      <c r="A25" s="1" t="s">
        <v>31</v>
      </c>
      <c r="B25" s="1" t="s">
        <v>58</v>
      </c>
      <c r="C25" s="2">
        <f>'[1]Zad 24'!$L$4</f>
        <v>220.32</v>
      </c>
      <c r="D25" s="2">
        <v>228.74</v>
      </c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1" t="s">
        <v>32</v>
      </c>
      <c r="B26" s="1" t="s">
        <v>59</v>
      </c>
      <c r="C26" s="2">
        <f>'[1]Zad 25'!$L$4</f>
        <v>356.4</v>
      </c>
      <c r="D26" s="2">
        <v>630.72</v>
      </c>
      <c r="E26" s="2"/>
      <c r="F26" s="2"/>
      <c r="G26" s="2"/>
      <c r="H26" s="2"/>
      <c r="I26" s="2"/>
      <c r="J26" s="2"/>
      <c r="K26" s="2"/>
      <c r="L26" s="2">
        <v>356.4</v>
      </c>
    </row>
    <row r="27" spans="1:12" x14ac:dyDescent="0.25">
      <c r="A27" s="1" t="s">
        <v>33</v>
      </c>
      <c r="B27" s="1" t="s">
        <v>60</v>
      </c>
      <c r="C27" s="2">
        <f>'[1]Zad 26'!$L$5</f>
        <v>2883.8376000000003</v>
      </c>
      <c r="D27" s="2"/>
      <c r="E27" s="2"/>
      <c r="F27" s="2"/>
      <c r="G27" s="2"/>
      <c r="H27" s="2"/>
      <c r="I27" s="2"/>
      <c r="J27" s="2"/>
      <c r="K27" s="2"/>
      <c r="L27" s="2"/>
    </row>
    <row r="28" spans="1:12" ht="45" x14ac:dyDescent="0.25">
      <c r="A28" s="1" t="s">
        <v>35</v>
      </c>
      <c r="B28" s="3" t="s">
        <v>61</v>
      </c>
      <c r="C28" s="2">
        <f>'[1]Zad 27'!$J$18</f>
        <v>3675.1968000000002</v>
      </c>
      <c r="D28" s="2"/>
      <c r="E28" s="2"/>
      <c r="F28" s="2"/>
      <c r="G28" s="2"/>
      <c r="H28" s="2"/>
      <c r="I28" s="2"/>
      <c r="J28" s="2"/>
      <c r="K28" s="2">
        <v>3621.15</v>
      </c>
      <c r="L28" s="2"/>
    </row>
    <row r="29" spans="1:12" x14ac:dyDescent="0.25">
      <c r="A29" s="1" t="s">
        <v>36</v>
      </c>
      <c r="B29" s="1" t="s">
        <v>62</v>
      </c>
      <c r="C29" s="2">
        <f>'[1]Zad 28'!$J$10</f>
        <v>1541.3328000000001</v>
      </c>
      <c r="D29" s="2"/>
      <c r="E29" s="2"/>
      <c r="F29" s="2">
        <v>843.7</v>
      </c>
      <c r="G29" s="2"/>
      <c r="H29" s="2"/>
      <c r="I29" s="2"/>
      <c r="J29" s="2"/>
      <c r="K29" s="2">
        <v>1417.95</v>
      </c>
      <c r="L29" s="2"/>
    </row>
    <row r="30" spans="1:12" ht="30" x14ac:dyDescent="0.25">
      <c r="A30" s="1" t="s">
        <v>37</v>
      </c>
      <c r="B30" s="3" t="s">
        <v>63</v>
      </c>
      <c r="C30" s="2">
        <f>'[1]Zad 29'!$J$10</f>
        <v>1520.9855999999997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1" t="s">
        <v>39</v>
      </c>
      <c r="B31" s="1" t="s">
        <v>64</v>
      </c>
      <c r="C31" s="2">
        <f>'[1]Zad 30'!$J$9</f>
        <v>1610.28</v>
      </c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1" t="s">
        <v>41</v>
      </c>
      <c r="B32" s="1"/>
      <c r="C32" s="4">
        <f>SUM(C2:C31)</f>
        <v>75207.399600000019</v>
      </c>
      <c r="D32" s="2"/>
      <c r="E32" s="2"/>
      <c r="F32" s="2"/>
      <c r="G32" s="2"/>
      <c r="H32" s="2"/>
      <c r="I32" s="2"/>
      <c r="J32" s="2"/>
      <c r="K32" s="2"/>
      <c r="L32" s="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A15" sqref="A15"/>
    </sheetView>
  </sheetViews>
  <sheetFormatPr defaultRowHeight="15" x14ac:dyDescent="0.25"/>
  <cols>
    <col min="1" max="1" width="134.42578125" customWidth="1"/>
  </cols>
  <sheetData>
    <row r="2" spans="1:1" x14ac:dyDescent="0.25">
      <c r="A2" s="5" t="s">
        <v>71</v>
      </c>
    </row>
    <row r="3" spans="1:1" x14ac:dyDescent="0.25">
      <c r="A3" s="11" t="s">
        <v>72</v>
      </c>
    </row>
    <row r="4" spans="1:1" x14ac:dyDescent="0.25">
      <c r="A4" s="11" t="s">
        <v>73</v>
      </c>
    </row>
    <row r="5" spans="1:1" x14ac:dyDescent="0.25">
      <c r="A5" s="12" t="s">
        <v>76</v>
      </c>
    </row>
    <row r="6" spans="1:1" x14ac:dyDescent="0.25">
      <c r="A6" s="12" t="s">
        <v>78</v>
      </c>
    </row>
    <row r="7" spans="1:1" x14ac:dyDescent="0.25">
      <c r="A7" s="13" t="s">
        <v>79</v>
      </c>
    </row>
    <row r="8" spans="1:1" x14ac:dyDescent="0.25">
      <c r="A8" s="11" t="s">
        <v>77</v>
      </c>
    </row>
    <row r="9" spans="1:1" x14ac:dyDescent="0.25">
      <c r="A9" s="13" t="s">
        <v>80</v>
      </c>
    </row>
    <row r="10" spans="1:1" x14ac:dyDescent="0.25">
      <c r="A10" s="1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WYKAZ_WYKONAWCOW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User_ADM_05</dc:creator>
  <cp:lastModifiedBy>User_ADM_05</cp:lastModifiedBy>
  <cp:lastPrinted>2013-11-19T12:42:32Z</cp:lastPrinted>
  <dcterms:created xsi:type="dcterms:W3CDTF">2013-11-19T11:37:34Z</dcterms:created>
  <dcterms:modified xsi:type="dcterms:W3CDTF">2013-11-19T13:37:09Z</dcterms:modified>
</cp:coreProperties>
</file>